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18" sheetId="1" state="hidden" r:id="rId3"/>
    <sheet name="2025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<sst xmlns="http://schemas.openxmlformats.org/spreadsheetml/2006/main" count="169" uniqueCount="61">
  <si>
    <t xml:space="preserve">Приложение к письму № 1 к письму №_____________________от_________________</t>
  </si>
  <si>
    <t xml:space="preserve">Информация о технологическом присоединении к сетям ПАО "МОЭСК"
на напряжении 35 кВ и выше</t>
  </si>
  <si>
    <t xml:space="preserve">ПАО "МОЭСК"</t>
  </si>
  <si>
    <t xml:space="preserve">№ п/п</t>
  </si>
  <si>
    <t xml:space="preserve">Наименование показателя</t>
  </si>
  <si>
    <t xml:space="preserve">единицы измерения</t>
  </si>
  <si>
    <t xml:space="preserve">январь</t>
  </si>
  <si>
    <t xml:space="preserve">февраль</t>
  </si>
  <si>
    <t xml:space="preserve">март 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</si>
  <si>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</si>
  <si>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</si>
  <si>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</si>
  <si>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</si>
  <si>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</si>
  <si>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</si>
  <si>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</si>
  <si>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</si>
  <si>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</si>
  <si>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1.</t>
  </si>
  <si>
    <t xml:space="preserve">Подано заявок</t>
  </si>
  <si>
    <t xml:space="preserve">шт.</t>
  </si>
  <si>
    <t xml:space="preserve">2.</t>
  </si>
  <si>
    <t xml:space="preserve">Мощность по поданным заявкам</t>
  </si>
  <si>
    <t xml:space="preserve">кВт</t>
  </si>
  <si>
    <t xml:space="preserve">2.1.</t>
  </si>
  <si>
    <t xml:space="preserve">в т.ч аннулировано</t>
  </si>
  <si>
    <t xml:space="preserve">3.</t>
  </si>
  <si>
    <t xml:space="preserve">Количество заключенных договоров</t>
  </si>
  <si>
    <t xml:space="preserve">4.</t>
  </si>
  <si>
    <t xml:space="preserve">Мощность по заключенным договорам</t>
  </si>
  <si>
    <t xml:space="preserve">5.</t>
  </si>
  <si>
    <t xml:space="preserve">Стоимость заключенных договоров</t>
  </si>
  <si>
    <t xml:space="preserve">млн.руб. с НДС</t>
  </si>
  <si>
    <t xml:space="preserve">6.</t>
  </si>
  <si>
    <t xml:space="preserve">Выполнено присоединений </t>
  </si>
  <si>
    <t xml:space="preserve">7.</t>
  </si>
  <si>
    <t xml:space="preserve">Присоединенная мощность</t>
  </si>
  <si>
    <t xml:space="preserve">Московская Область</t>
  </si>
  <si>
    <t xml:space="preserve">Москва</t>
  </si>
  <si>
    <t xml:space="preserve">Информация о технологическом присоединении к сетям  ФКП "Завод имени Я.М. Свердлова" на напряжении 35 кВ и выше
(информация предоставляется накопительным итогом с 01.01.2025)</t>
  </si>
  <si>
    <t xml:space="preserve">ФКП "Завод имени Я.М. Свердлова"</t>
  </si>
  <si>
    <t xml:space="preserve">на 31.01.25</t>
  </si>
  <si>
    <t xml:space="preserve">на 29.02.25</t>
  </si>
  <si>
    <t xml:space="preserve">на 31.03.25</t>
  </si>
  <si>
    <t xml:space="preserve">на 30.04.25</t>
  </si>
  <si>
    <t xml:space="preserve">на 31.05.25</t>
  </si>
  <si>
    <t xml:space="preserve">на 30.06.25</t>
  </si>
  <si>
    <t xml:space="preserve">на 31.07.24</t>
  </si>
  <si>
    <t xml:space="preserve">на 31.08.24</t>
  </si>
  <si>
    <t xml:space="preserve">на 30.09.24</t>
  </si>
  <si>
    <t xml:space="preserve">на 31.10.24</t>
  </si>
  <si>
    <t xml:space="preserve">на 30.11.24</t>
  </si>
  <si>
    <t xml:space="preserve">на 31.12.24</t>
  </si>
  <si>
    <t xml:space="preserve">на 31.07.25</t>
  </si>
  <si>
    <t xml:space="preserve">на 31.08.25</t>
  </si>
  <si>
    <t xml:space="preserve">на 30.09.25</t>
  </si>
  <si>
    <t xml:space="preserve">на 31.10.25</t>
  </si>
  <si>
    <t xml:space="preserve">на 30.11.25</t>
  </si>
  <si>
    <t xml:space="preserve">на 31.12.25</t>
  </si>
  <si>
    <t xml:space="preserve">МВт</t>
  </si>
  <si>
    <t xml:space="preserve">Исполнено договоров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</si>
</sst>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0.0"/>
    <numFmt numFmtId="168" formatCode="#,##0.00"/>
    <numFmt numFmtId="169" formatCode="dd/mm/yyyy\ h:mm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i val="true"/>
      <sz val="10"/>
      <name val="Times New Roman"/>
      <family val="1"/>
      <charset val="204"/>
    </font>
    <font>
      <b val="true"/>
      <sz val="12"/>
      <color theme="3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i val="true"/>
      <sz val="1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 tint="-0.15"/>
        <bgColor rgb="FFFDEA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2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39"/>
    <col collapsed="false" customWidth="true" hidden="false" outlineLevel="0" max="3" min="3" style="1" width="18.71"/>
    <col collapsed="false" customWidth="true" hidden="false" outlineLevel="0" max="4" min="4" style="2" width="11.14"/>
    <col collapsed="false" customWidth="true" hidden="false" outlineLevel="0" max="5" min="5" style="2" width="11"/>
    <col collapsed="false" customWidth="true" hidden="false" outlineLevel="0" max="6" min="6" style="2" width="11.43"/>
    <col collapsed="false" customWidth="true" hidden="false" outlineLevel="0" max="7" min="7" style="2" width="12.57"/>
    <col collapsed="false" customWidth="true" hidden="false" outlineLevel="0" max="8" min="8" style="2" width="13.86"/>
    <col collapsed="false" customWidth="true" hidden="false" outlineLevel="0" max="9" min="9" style="2" width="10.42"/>
    <col collapsed="false" customWidth="true" hidden="false" outlineLevel="0" max="10" min="10" style="2" width="11.57"/>
    <col collapsed="false" customWidth="true" hidden="false" outlineLevel="0" max="11" min="11" style="2" width="11.43"/>
    <col collapsed="false" customWidth="true" hidden="false" outlineLevel="0" max="12" min="12" style="2" width="12.42"/>
    <col collapsed="false" customWidth="true" hidden="false" outlineLevel="0" max="13" min="13" style="2" width="11"/>
    <col collapsed="false" customWidth="true" hidden="false" outlineLevel="0" max="14" min="14" style="2" width="12.86"/>
    <col collapsed="false" customWidth="true" hidden="false" outlineLevel="0" max="15" min="15" style="2" width="12.15"/>
    <col collapsed="false" customWidth="false" hidden="false" outlineLevel="0" max="16384" min="16" style="1" width="9.14"/>
  </cols>
  <sheetData>
    <row r="1" customFormat="false" ht="15" hidden="false" customHeight="false" outlineLevel="0" collapsed="false">
      <c r="A1" s="3"/>
      <c r="B1" s="3"/>
      <c r="C1" s="3"/>
      <c r="D1" s="4"/>
      <c r="E1" s="4"/>
      <c r="F1" s="4"/>
      <c r="G1" s="4"/>
      <c r="H1" s="4"/>
      <c r="I1" s="4" t="s">
        <v>0</v>
      </c>
      <c r="J1" s="4"/>
      <c r="K1" s="4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="6" customFormat="true" ht="33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6" customFormat="true" ht="11.25" hidden="false" customHeight="true" outlineLevel="0" collapsed="false">
      <c r="A3" s="7"/>
      <c r="B3" s="7"/>
      <c r="C3" s="7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</row>
    <row r="4" s="6" customFormat="true" ht="15" hidden="false" customHeight="false" outlineLevel="0" collapsed="false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="6" customFormat="true" ht="15" hidden="false" customHeight="false" outlineLevel="0" collapsed="false">
      <c r="A5" s="10"/>
      <c r="B5" s="14" t="s">
        <v>2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="6" customFormat="true" ht="15" hidden="false" customHeight="true" outlineLevel="0" collapsed="false">
      <c r="A6" s="15" t="s">
        <v>3</v>
      </c>
      <c r="B6" s="15" t="s">
        <v>4</v>
      </c>
      <c r="C6" s="15" t="s">
        <v>5</v>
      </c>
      <c r="D6" s="16" t="n">
        <v>2018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6" customFormat="true" ht="15" hidden="false" customHeight="false" outlineLevel="0" collapsed="false">
      <c r="A7" s="15"/>
      <c r="B7" s="15"/>
      <c r="C7" s="15"/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  <c r="O7" s="17" t="s">
        <v>17</v>
      </c>
    </row>
    <row r="8" s="6" customFormat="true" ht="15" hidden="false" customHeight="false" outlineLevel="0" collapsed="false">
      <c r="A8" s="18" t="s">
        <v>18</v>
      </c>
      <c r="B8" s="19" t="s">
        <v>19</v>
      </c>
      <c r="C8" s="20" t="s">
        <v>20</v>
      </c>
      <c r="D8" s="21" t="n">
        <f aca="false">D20+D33</f>
        <v>1</v>
      </c>
      <c r="E8" s="21" t="n">
        <f aca="false">E20+E33</f>
        <v>2</v>
      </c>
      <c r="F8" s="21" t="n">
        <f aca="false">F20+F33</f>
        <v>4</v>
      </c>
      <c r="G8" s="21" t="n">
        <f aca="false">G20+G33</f>
        <v>2</v>
      </c>
      <c r="H8" s="21" t="n">
        <f aca="false">H20+H33</f>
        <v>2</v>
      </c>
      <c r="I8" s="21" t="n">
        <f aca="false">I20+I33</f>
        <v>6</v>
      </c>
      <c r="J8" s="21" t="n">
        <f aca="false">J20+J33</f>
        <v>9</v>
      </c>
      <c r="K8" s="21" t="n">
        <f aca="false">K20+K33</f>
        <v>2</v>
      </c>
      <c r="L8" s="21" t="n">
        <f aca="false">L20+L33</f>
        <v>2</v>
      </c>
      <c r="M8" s="21" t="n">
        <f aca="false">M20+M33</f>
        <v>2</v>
      </c>
      <c r="N8" s="21" t="n">
        <f aca="false">N20+N33</f>
        <v>4</v>
      </c>
      <c r="O8" s="21" t="n">
        <f aca="false">O20+O33</f>
        <v>2</v>
      </c>
    </row>
    <row r="9" s="6" customFormat="true" ht="15" hidden="false" customHeight="false" outlineLevel="0" collapsed="false">
      <c r="A9" s="18" t="s">
        <v>21</v>
      </c>
      <c r="B9" s="19" t="s">
        <v>22</v>
      </c>
      <c r="C9" s="20" t="s">
        <v>23</v>
      </c>
      <c r="D9" s="21" t="n">
        <f aca="false">D21+D34</f>
        <v>20000</v>
      </c>
      <c r="E9" s="21" t="n">
        <f aca="false">E21+E34</f>
        <v>12404</v>
      </c>
      <c r="F9" s="21" t="n">
        <f aca="false">F21+F34</f>
        <v>29223</v>
      </c>
      <c r="G9" s="21" t="n">
        <f aca="false">G21+G34</f>
        <v>82124</v>
      </c>
      <c r="H9" s="21" t="n">
        <f aca="false">H21+H34</f>
        <v>172958</v>
      </c>
      <c r="I9" s="21" t="n">
        <f aca="false">I21+I34</f>
        <v>39066.7</v>
      </c>
      <c r="J9" s="21" t="n">
        <f aca="false">J21+J34</f>
        <v>156208</v>
      </c>
      <c r="K9" s="21" t="n">
        <f aca="false">K21+K34</f>
        <v>105000</v>
      </c>
      <c r="L9" s="21" t="n">
        <f aca="false">L21+L34</f>
        <v>28239</v>
      </c>
      <c r="M9" s="21" t="n">
        <f aca="false">M21+M34</f>
        <v>58510</v>
      </c>
      <c r="N9" s="21" t="n">
        <f aca="false">N21+N34</f>
        <v>312690</v>
      </c>
      <c r="O9" s="21" t="n">
        <f aca="false">O21+O34</f>
        <v>41300</v>
      </c>
      <c r="S9" s="22"/>
    </row>
    <row r="10" s="6" customFormat="true" ht="15" hidden="false" customHeight="false" outlineLevel="0" collapsed="false">
      <c r="A10" s="18" t="s">
        <v>24</v>
      </c>
      <c r="B10" s="19" t="s">
        <v>25</v>
      </c>
      <c r="C10" s="20" t="s">
        <v>20</v>
      </c>
      <c r="D10" s="21" t="n">
        <f aca="false">D22+D35</f>
        <v>0</v>
      </c>
      <c r="E10" s="21" t="n">
        <f aca="false">E22+E35</f>
        <v>0</v>
      </c>
      <c r="F10" s="21" t="n">
        <f aca="false">F22+F35</f>
        <v>0</v>
      </c>
      <c r="G10" s="21" t="n">
        <f aca="false">G22+G35</f>
        <v>0</v>
      </c>
      <c r="H10" s="21" t="n">
        <f aca="false">H22+H35</f>
        <v>2</v>
      </c>
      <c r="I10" s="21" t="n">
        <f aca="false">I22+I35</f>
        <v>0</v>
      </c>
      <c r="J10" s="21" t="n">
        <f aca="false">J22+J35</f>
        <v>0</v>
      </c>
      <c r="K10" s="21" t="n">
        <f aca="false">K22+K35</f>
        <v>0</v>
      </c>
      <c r="L10" s="21" t="n">
        <f aca="false">L22+L35</f>
        <v>0</v>
      </c>
      <c r="M10" s="21" t="n">
        <f aca="false">M22+M35</f>
        <v>0</v>
      </c>
      <c r="N10" s="21" t="n">
        <f aca="false">N22+N35</f>
        <v>0</v>
      </c>
      <c r="O10" s="21" t="n">
        <f aca="false">O22+O35</f>
        <v>0</v>
      </c>
    </row>
    <row r="11" s="6" customFormat="true" ht="15" hidden="false" customHeight="false" outlineLevel="0" collapsed="false">
      <c r="A11" s="18" t="s">
        <v>26</v>
      </c>
      <c r="B11" s="19" t="s">
        <v>27</v>
      </c>
      <c r="C11" s="20" t="s">
        <v>20</v>
      </c>
      <c r="D11" s="21" t="n">
        <f aca="false">D23+D36</f>
        <v>0</v>
      </c>
      <c r="E11" s="21" t="n">
        <f aca="false">E23+E36</f>
        <v>1</v>
      </c>
      <c r="F11" s="21" t="n">
        <f aca="false">F23+F36</f>
        <v>2</v>
      </c>
      <c r="G11" s="21" t="n">
        <f aca="false">G23+G36</f>
        <v>0</v>
      </c>
      <c r="H11" s="21" t="n">
        <f aca="false">H23+H36</f>
        <v>0</v>
      </c>
      <c r="I11" s="21" t="n">
        <f aca="false">I23+I36</f>
        <v>0</v>
      </c>
      <c r="J11" s="21" t="n">
        <f aca="false">J23+J36</f>
        <v>0</v>
      </c>
      <c r="K11" s="21" t="n">
        <f aca="false">K23+K36</f>
        <v>0</v>
      </c>
      <c r="L11" s="21" t="n">
        <f aca="false">L23+L36</f>
        <v>2</v>
      </c>
      <c r="M11" s="21" t="n">
        <f aca="false">M23+M36</f>
        <v>2</v>
      </c>
      <c r="N11" s="21" t="n">
        <f aca="false">N23+N36</f>
        <v>0</v>
      </c>
      <c r="O11" s="21" t="n">
        <f aca="false">O23+O36</f>
        <v>2</v>
      </c>
    </row>
    <row r="12" s="6" customFormat="true" ht="15" hidden="false" customHeight="false" outlineLevel="0" collapsed="false">
      <c r="A12" s="18" t="s">
        <v>28</v>
      </c>
      <c r="B12" s="19" t="s">
        <v>29</v>
      </c>
      <c r="C12" s="20" t="s">
        <v>23</v>
      </c>
      <c r="D12" s="21" t="n">
        <f aca="false">D24+D37</f>
        <v>0</v>
      </c>
      <c r="E12" s="21" t="n">
        <f aca="false">E24+E37</f>
        <v>8171</v>
      </c>
      <c r="F12" s="21" t="n">
        <f aca="false">F24+F37</f>
        <v>190900</v>
      </c>
      <c r="G12" s="21" t="n">
        <f aca="false">G24+G37</f>
        <v>0</v>
      </c>
      <c r="H12" s="21" t="n">
        <f aca="false">H24+H37</f>
        <v>0</v>
      </c>
      <c r="I12" s="21" t="n">
        <f aca="false">I24+I37</f>
        <v>0</v>
      </c>
      <c r="J12" s="21" t="n">
        <f aca="false">J24+J37</f>
        <v>0</v>
      </c>
      <c r="K12" s="21" t="n">
        <f aca="false">K24+K37</f>
        <v>0</v>
      </c>
      <c r="L12" s="21" t="n">
        <f aca="false">L24+L37</f>
        <v>20867</v>
      </c>
      <c r="M12" s="21" t="n">
        <f aca="false">M24+M37</f>
        <v>34950</v>
      </c>
      <c r="N12" s="21" t="n">
        <f aca="false">N24+N37</f>
        <v>0</v>
      </c>
      <c r="O12" s="21" t="n">
        <f aca="false">O24+O37</f>
        <v>16170</v>
      </c>
    </row>
    <row r="13" s="6" customFormat="true" ht="15" hidden="false" customHeight="false" outlineLevel="0" collapsed="false">
      <c r="A13" s="18" t="s">
        <v>30</v>
      </c>
      <c r="B13" s="19" t="s">
        <v>31</v>
      </c>
      <c r="C13" s="20" t="s">
        <v>32</v>
      </c>
      <c r="D13" s="23" t="n">
        <f aca="false">D25+D38</f>
        <v>0</v>
      </c>
      <c r="E13" s="23" t="n">
        <f aca="false">E25+E38</f>
        <v>1.3756912</v>
      </c>
      <c r="F13" s="23" t="n">
        <f aca="false">F25+F38</f>
        <v>1.363844</v>
      </c>
      <c r="G13" s="23" t="n">
        <f aca="false">G25+G38</f>
        <v>0</v>
      </c>
      <c r="H13" s="23" t="n">
        <f aca="false">H25+H38</f>
        <v>0</v>
      </c>
      <c r="I13" s="23" t="n">
        <f aca="false">I25+I38</f>
        <v>0</v>
      </c>
      <c r="J13" s="23" t="n">
        <f aca="false">J25+J38</f>
        <v>0</v>
      </c>
      <c r="K13" s="23" t="n">
        <f aca="false">K25+K38</f>
        <v>0</v>
      </c>
      <c r="L13" s="23" t="n">
        <f aca="false">L25+L38</f>
        <v>0.01743926</v>
      </c>
      <c r="M13" s="23" t="n">
        <f aca="false">M25+M38</f>
        <v>0.39171963</v>
      </c>
      <c r="N13" s="23" t="n">
        <f aca="false">N25+N38</f>
        <v>0</v>
      </c>
      <c r="O13" s="23" t="n">
        <f aca="false">O25+O38</f>
        <v>0.017</v>
      </c>
    </row>
    <row r="14" s="6" customFormat="true" ht="15" hidden="false" customHeight="false" outlineLevel="0" collapsed="false">
      <c r="A14" s="18" t="s">
        <v>33</v>
      </c>
      <c r="B14" s="19" t="s">
        <v>34</v>
      </c>
      <c r="C14" s="20" t="s">
        <v>20</v>
      </c>
      <c r="D14" s="21" t="n">
        <f aca="false">D26+D39</f>
        <v>0</v>
      </c>
      <c r="E14" s="21" t="n">
        <f aca="false">E26+E39</f>
        <v>0</v>
      </c>
      <c r="F14" s="21" t="n">
        <f aca="false">F26+F39</f>
        <v>1</v>
      </c>
      <c r="G14" s="21" t="n">
        <f aca="false">G26+G39</f>
        <v>0</v>
      </c>
      <c r="H14" s="21" t="n">
        <f aca="false">H26+H39</f>
        <v>0</v>
      </c>
      <c r="I14" s="21" t="n">
        <f aca="false">I26+I39</f>
        <v>0</v>
      </c>
      <c r="J14" s="21" t="n">
        <f aca="false">J26+J39</f>
        <v>0</v>
      </c>
      <c r="K14" s="21" t="n">
        <f aca="false">K26+K39</f>
        <v>0</v>
      </c>
      <c r="L14" s="21" t="n">
        <f aca="false">L26+L39</f>
        <v>0</v>
      </c>
      <c r="M14" s="21" t="n">
        <f aca="false">M26+M39</f>
        <v>0</v>
      </c>
      <c r="N14" s="21" t="n">
        <f aca="false">N26+N39</f>
        <v>0</v>
      </c>
      <c r="O14" s="21" t="n">
        <f aca="false">O26+O39</f>
        <v>0</v>
      </c>
    </row>
    <row r="15" s="6" customFormat="true" ht="15" hidden="false" customHeight="false" outlineLevel="0" collapsed="false">
      <c r="A15" s="18" t="s">
        <v>35</v>
      </c>
      <c r="B15" s="19" t="s">
        <v>36</v>
      </c>
      <c r="C15" s="20" t="s">
        <v>23</v>
      </c>
      <c r="D15" s="21" t="n">
        <f aca="false">D27+D40</f>
        <v>0</v>
      </c>
      <c r="E15" s="21" t="n">
        <f aca="false">E27+E40</f>
        <v>0</v>
      </c>
      <c r="F15" s="21" t="n">
        <f aca="false">F27+F40</f>
        <v>3532.9</v>
      </c>
      <c r="G15" s="21" t="n">
        <f aca="false">G27+G40</f>
        <v>0</v>
      </c>
      <c r="H15" s="21" t="n">
        <f aca="false">H27+H40</f>
        <v>0</v>
      </c>
      <c r="I15" s="21" t="n">
        <f aca="false">I27+I40</f>
        <v>0</v>
      </c>
      <c r="J15" s="21" t="n">
        <f aca="false">J27+J40</f>
        <v>0</v>
      </c>
      <c r="K15" s="21" t="n">
        <f aca="false">K27+K40</f>
        <v>0</v>
      </c>
      <c r="L15" s="21" t="n">
        <f aca="false">L27+L40</f>
        <v>0</v>
      </c>
      <c r="M15" s="21" t="n">
        <f aca="false">M27+M40</f>
        <v>0</v>
      </c>
      <c r="N15" s="21" t="n">
        <f aca="false">N27+N40</f>
        <v>0</v>
      </c>
      <c r="O15" s="21" t="n">
        <f aca="false">O27+O40</f>
        <v>0</v>
      </c>
    </row>
    <row r="17" customFormat="false" ht="15" hidden="false" customHeight="false" outlineLevel="0" collapsed="false">
      <c r="A17" s="10"/>
      <c r="B17" s="14" t="s">
        <v>37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customFormat="false" ht="15" hidden="false" customHeight="true" outlineLevel="0" collapsed="false">
      <c r="A18" s="15" t="s">
        <v>3</v>
      </c>
      <c r="B18" s="15" t="s">
        <v>4</v>
      </c>
      <c r="C18" s="15" t="s">
        <v>5</v>
      </c>
      <c r="D18" s="16" t="n">
        <f aca="false">D6</f>
        <v>2018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customFormat="false" ht="15" hidden="false" customHeight="false" outlineLevel="0" collapsed="false">
      <c r="A19" s="15"/>
      <c r="B19" s="15"/>
      <c r="C19" s="15"/>
      <c r="D19" s="17" t="s">
        <v>6</v>
      </c>
      <c r="E19" s="17" t="s">
        <v>7</v>
      </c>
      <c r="F19" s="17" t="s">
        <v>8</v>
      </c>
      <c r="G19" s="17" t="s">
        <v>9</v>
      </c>
      <c r="H19" s="17" t="s">
        <v>10</v>
      </c>
      <c r="I19" s="17" t="s">
        <v>11</v>
      </c>
      <c r="J19" s="17" t="s">
        <v>12</v>
      </c>
      <c r="K19" s="17" t="s">
        <v>13</v>
      </c>
      <c r="L19" s="17" t="s">
        <v>14</v>
      </c>
      <c r="M19" s="17" t="s">
        <v>15</v>
      </c>
      <c r="N19" s="17" t="s">
        <v>16</v>
      </c>
      <c r="O19" s="17" t="s">
        <v>17</v>
      </c>
    </row>
    <row r="20" customFormat="false" ht="15" hidden="false" customHeight="false" outlineLevel="0" collapsed="false">
      <c r="A20" s="18" t="s">
        <v>18</v>
      </c>
      <c r="B20" s="19" t="s">
        <v>19</v>
      </c>
      <c r="C20" s="20" t="s">
        <v>20</v>
      </c>
      <c r="D20" s="24" t="n">
        <v>1</v>
      </c>
      <c r="E20" s="24" t="n">
        <v>2</v>
      </c>
      <c r="F20" s="24" t="n">
        <v>4</v>
      </c>
      <c r="G20" s="24" t="n">
        <v>0</v>
      </c>
      <c r="H20" s="24" t="n">
        <v>1</v>
      </c>
      <c r="I20" s="24" t="n">
        <v>6</v>
      </c>
      <c r="J20" s="24" t="n">
        <v>5</v>
      </c>
      <c r="K20" s="24" t="n">
        <v>1</v>
      </c>
      <c r="L20" s="24" t="n">
        <v>2</v>
      </c>
      <c r="M20" s="24" t="n">
        <v>1</v>
      </c>
      <c r="N20" s="24" t="n">
        <v>3</v>
      </c>
      <c r="O20" s="24" t="n">
        <v>2</v>
      </c>
    </row>
    <row r="21" customFormat="false" ht="15" hidden="false" customHeight="false" outlineLevel="0" collapsed="false">
      <c r="A21" s="18" t="s">
        <v>21</v>
      </c>
      <c r="B21" s="19" t="s">
        <v>22</v>
      </c>
      <c r="C21" s="20" t="s">
        <v>23</v>
      </c>
      <c r="D21" s="24" t="n">
        <v>20000</v>
      </c>
      <c r="E21" s="24" t="n">
        <v>12404</v>
      </c>
      <c r="F21" s="24" t="n">
        <v>29223</v>
      </c>
      <c r="G21" s="24" t="n">
        <v>0</v>
      </c>
      <c r="H21" s="24" t="n">
        <v>168000</v>
      </c>
      <c r="I21" s="24" t="n">
        <v>39066.7</v>
      </c>
      <c r="J21" s="24" t="n">
        <v>103208</v>
      </c>
      <c r="K21" s="24" t="n">
        <v>25000</v>
      </c>
      <c r="L21" s="24" t="n">
        <v>28239</v>
      </c>
      <c r="M21" s="24" t="n">
        <v>10000</v>
      </c>
      <c r="N21" s="24" t="n">
        <v>51240</v>
      </c>
      <c r="O21" s="24" t="n">
        <v>41300</v>
      </c>
    </row>
    <row r="22" customFormat="false" ht="15" hidden="false" customHeight="false" outlineLevel="0" collapsed="false">
      <c r="A22" s="18" t="s">
        <v>24</v>
      </c>
      <c r="B22" s="19" t="s">
        <v>25</v>
      </c>
      <c r="C22" s="20" t="s">
        <v>20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1</v>
      </c>
      <c r="I22" s="24" t="n">
        <v>0</v>
      </c>
      <c r="J22" s="24" t="n">
        <v>0</v>
      </c>
      <c r="K22" s="24" t="n">
        <v>0</v>
      </c>
      <c r="L22" s="24" t="n">
        <v>0</v>
      </c>
      <c r="M22" s="24" t="n">
        <v>0</v>
      </c>
      <c r="N22" s="24" t="n">
        <v>0</v>
      </c>
      <c r="O22" s="24" t="n">
        <v>0</v>
      </c>
    </row>
    <row r="23" customFormat="false" ht="15" hidden="false" customHeight="false" outlineLevel="0" collapsed="false">
      <c r="A23" s="18" t="s">
        <v>26</v>
      </c>
      <c r="B23" s="19" t="s">
        <v>27</v>
      </c>
      <c r="C23" s="20" t="s">
        <v>20</v>
      </c>
      <c r="D23" s="24" t="n">
        <v>0</v>
      </c>
      <c r="E23" s="24" t="n">
        <v>0</v>
      </c>
      <c r="F23" s="24" t="n">
        <v>1</v>
      </c>
      <c r="G23" s="24" t="n">
        <v>0</v>
      </c>
      <c r="H23" s="24" t="n">
        <v>0</v>
      </c>
      <c r="I23" s="24" t="n">
        <v>0</v>
      </c>
      <c r="J23" s="24" t="n">
        <v>0</v>
      </c>
      <c r="K23" s="24" t="n">
        <v>0</v>
      </c>
      <c r="L23" s="24" t="n">
        <v>2</v>
      </c>
      <c r="M23" s="24" t="n">
        <v>1</v>
      </c>
      <c r="N23" s="24" t="n">
        <v>0</v>
      </c>
      <c r="O23" s="24" t="n">
        <v>2</v>
      </c>
    </row>
    <row r="24" customFormat="false" ht="15" hidden="false" customHeight="false" outlineLevel="0" collapsed="false">
      <c r="A24" s="18" t="s">
        <v>28</v>
      </c>
      <c r="B24" s="19" t="s">
        <v>29</v>
      </c>
      <c r="C24" s="20" t="s">
        <v>23</v>
      </c>
      <c r="D24" s="24" t="n">
        <v>0</v>
      </c>
      <c r="E24" s="24" t="n">
        <v>0</v>
      </c>
      <c r="F24" s="24" t="n">
        <v>4000</v>
      </c>
      <c r="G24" s="24" t="n">
        <v>0</v>
      </c>
      <c r="H24" s="24" t="n">
        <v>0</v>
      </c>
      <c r="I24" s="24" t="n">
        <v>0</v>
      </c>
      <c r="J24" s="24" t="n">
        <v>0</v>
      </c>
      <c r="K24" s="24" t="n">
        <v>0</v>
      </c>
      <c r="L24" s="24" t="n">
        <v>20867</v>
      </c>
      <c r="M24" s="24" t="n">
        <v>4950</v>
      </c>
      <c r="N24" s="24" t="n">
        <v>0</v>
      </c>
      <c r="O24" s="24" t="n">
        <v>16170</v>
      </c>
    </row>
    <row r="25" customFormat="false" ht="15" hidden="false" customHeight="false" outlineLevel="0" collapsed="false">
      <c r="A25" s="18" t="s">
        <v>30</v>
      </c>
      <c r="B25" s="19" t="s">
        <v>31</v>
      </c>
      <c r="C25" s="20" t="s">
        <v>32</v>
      </c>
      <c r="D25" s="25" t="n">
        <v>0</v>
      </c>
      <c r="E25" s="25" t="n">
        <v>0</v>
      </c>
      <c r="F25" s="25" t="n">
        <f aca="false">1325517.6/1000000</f>
        <v>1.3255176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f aca="false">17439.26/1000000</f>
        <v>0.01743926</v>
      </c>
      <c r="M25" s="25" t="n">
        <f aca="false">8719.63/1000000</f>
        <v>0.00871963</v>
      </c>
      <c r="N25" s="25" t="n">
        <v>0</v>
      </c>
      <c r="O25" s="25" t="n">
        <v>0.017</v>
      </c>
    </row>
    <row r="26" customFormat="false" ht="15" hidden="false" customHeight="false" outlineLevel="0" collapsed="false">
      <c r="A26" s="18" t="s">
        <v>33</v>
      </c>
      <c r="B26" s="19" t="s">
        <v>34</v>
      </c>
      <c r="C26" s="20" t="s">
        <v>20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</row>
    <row r="27" customFormat="false" ht="15" hidden="false" customHeight="false" outlineLevel="0" collapsed="false">
      <c r="A27" s="18" t="s">
        <v>35</v>
      </c>
      <c r="B27" s="19" t="s">
        <v>36</v>
      </c>
      <c r="C27" s="20" t="s">
        <v>23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</row>
    <row r="28" customFormat="false" ht="15" hidden="false" customHeight="false" outlineLevel="0" collapsed="false">
      <c r="A28" s="6"/>
      <c r="B28" s="6"/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customFormat="false" ht="15" hidden="false" customHeight="false" outlineLevel="0" collapsed="false">
      <c r="A29" s="10"/>
      <c r="B29" s="11"/>
      <c r="C29" s="6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customFormat="false" ht="15" hidden="false" customHeight="false" outlineLevel="0" collapsed="false">
      <c r="A30" s="10"/>
      <c r="B30" s="26" t="s">
        <v>38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customFormat="false" ht="15" hidden="false" customHeight="true" outlineLevel="0" collapsed="false">
      <c r="A31" s="15" t="s">
        <v>3</v>
      </c>
      <c r="B31" s="15" t="s">
        <v>4</v>
      </c>
      <c r="C31" s="15" t="s">
        <v>5</v>
      </c>
      <c r="D31" s="16" t="n">
        <f aca="false">D6</f>
        <v>2018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customFormat="false" ht="15" hidden="false" customHeight="false" outlineLevel="0" collapsed="false">
      <c r="A32" s="15"/>
      <c r="B32" s="15"/>
      <c r="C32" s="15"/>
      <c r="D32" s="17" t="s">
        <v>6</v>
      </c>
      <c r="E32" s="17" t="s">
        <v>7</v>
      </c>
      <c r="F32" s="17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7" t="s">
        <v>16</v>
      </c>
      <c r="O32" s="17" t="s">
        <v>17</v>
      </c>
    </row>
    <row r="33" customFormat="false" ht="15" hidden="false" customHeight="false" outlineLevel="0" collapsed="false">
      <c r="A33" s="18" t="s">
        <v>18</v>
      </c>
      <c r="B33" s="19" t="s">
        <v>19</v>
      </c>
      <c r="C33" s="20" t="s">
        <v>20</v>
      </c>
      <c r="D33" s="24" t="n">
        <v>0</v>
      </c>
      <c r="E33" s="24" t="n">
        <v>0</v>
      </c>
      <c r="F33" s="24" t="n">
        <v>0</v>
      </c>
      <c r="G33" s="24" t="n">
        <v>2</v>
      </c>
      <c r="H33" s="24" t="n">
        <v>1</v>
      </c>
      <c r="I33" s="24" t="n">
        <v>0</v>
      </c>
      <c r="J33" s="24" t="n">
        <v>4</v>
      </c>
      <c r="K33" s="24" t="n">
        <v>1</v>
      </c>
      <c r="L33" s="24" t="n">
        <v>0</v>
      </c>
      <c r="M33" s="24" t="n">
        <v>1</v>
      </c>
      <c r="N33" s="24" t="n">
        <v>1</v>
      </c>
      <c r="O33" s="24" t="n">
        <v>0</v>
      </c>
    </row>
    <row r="34" customFormat="false" ht="15" hidden="false" customHeight="false" outlineLevel="0" collapsed="false">
      <c r="A34" s="18" t="s">
        <v>21</v>
      </c>
      <c r="B34" s="19" t="s">
        <v>22</v>
      </c>
      <c r="C34" s="20" t="s">
        <v>23</v>
      </c>
      <c r="D34" s="24" t="n">
        <v>0</v>
      </c>
      <c r="E34" s="24" t="n">
        <v>0</v>
      </c>
      <c r="F34" s="24" t="n">
        <v>0</v>
      </c>
      <c r="G34" s="24" t="n">
        <v>82124</v>
      </c>
      <c r="H34" s="24" t="n">
        <v>4958</v>
      </c>
      <c r="I34" s="24" t="n">
        <v>0</v>
      </c>
      <c r="J34" s="24" t="n">
        <v>53000</v>
      </c>
      <c r="K34" s="24" t="n">
        <v>80000</v>
      </c>
      <c r="L34" s="24" t="n">
        <v>0</v>
      </c>
      <c r="M34" s="24" t="n">
        <v>48510</v>
      </c>
      <c r="N34" s="24" t="n">
        <v>261450</v>
      </c>
      <c r="O34" s="24" t="n">
        <v>0</v>
      </c>
    </row>
    <row r="35" customFormat="false" ht="15" hidden="false" customHeight="false" outlineLevel="0" collapsed="false">
      <c r="A35" s="18" t="s">
        <v>24</v>
      </c>
      <c r="B35" s="19" t="s">
        <v>25</v>
      </c>
      <c r="C35" s="20" t="s">
        <v>20</v>
      </c>
      <c r="D35" s="24" t="n">
        <v>0</v>
      </c>
      <c r="E35" s="24" t="n">
        <v>0</v>
      </c>
      <c r="F35" s="24" t="n">
        <v>0</v>
      </c>
      <c r="G35" s="24" t="n">
        <v>0</v>
      </c>
      <c r="H35" s="24" t="n">
        <v>1</v>
      </c>
      <c r="I35" s="24" t="n">
        <v>0</v>
      </c>
      <c r="J35" s="24" t="n">
        <v>0</v>
      </c>
      <c r="K35" s="24" t="n">
        <v>0</v>
      </c>
      <c r="L35" s="24" t="n">
        <v>0</v>
      </c>
      <c r="M35" s="24" t="n">
        <v>0</v>
      </c>
      <c r="N35" s="24" t="n">
        <v>0</v>
      </c>
      <c r="O35" s="24" t="n">
        <v>0</v>
      </c>
    </row>
    <row r="36" customFormat="false" ht="15" hidden="false" customHeight="false" outlineLevel="0" collapsed="false">
      <c r="A36" s="18" t="s">
        <v>26</v>
      </c>
      <c r="B36" s="19" t="s">
        <v>27</v>
      </c>
      <c r="C36" s="20" t="s">
        <v>20</v>
      </c>
      <c r="D36" s="24" t="n">
        <v>0</v>
      </c>
      <c r="E36" s="24" t="n">
        <v>1</v>
      </c>
      <c r="F36" s="24" t="n">
        <v>1</v>
      </c>
      <c r="G36" s="24" t="n">
        <v>0</v>
      </c>
      <c r="H36" s="24" t="n">
        <v>0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1</v>
      </c>
      <c r="N36" s="24" t="n">
        <v>0</v>
      </c>
      <c r="O36" s="24" t="n">
        <v>0</v>
      </c>
    </row>
    <row r="37" customFormat="false" ht="15" hidden="false" customHeight="false" outlineLevel="0" collapsed="false">
      <c r="A37" s="18" t="s">
        <v>28</v>
      </c>
      <c r="B37" s="19" t="s">
        <v>29</v>
      </c>
      <c r="C37" s="20" t="s">
        <v>23</v>
      </c>
      <c r="D37" s="24" t="n">
        <v>0</v>
      </c>
      <c r="E37" s="24" t="n">
        <v>8171</v>
      </c>
      <c r="F37" s="24" t="n">
        <v>186900</v>
      </c>
      <c r="G37" s="24" t="n">
        <v>0</v>
      </c>
      <c r="H37" s="24" t="n">
        <v>0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30000</v>
      </c>
      <c r="N37" s="24" t="n">
        <v>0</v>
      </c>
      <c r="O37" s="24" t="n">
        <v>0</v>
      </c>
    </row>
    <row r="38" customFormat="false" ht="15" hidden="false" customHeight="false" outlineLevel="0" collapsed="false">
      <c r="A38" s="18" t="s">
        <v>30</v>
      </c>
      <c r="B38" s="19" t="s">
        <v>31</v>
      </c>
      <c r="C38" s="20" t="s">
        <v>32</v>
      </c>
      <c r="D38" s="25" t="n">
        <v>0</v>
      </c>
      <c r="E38" s="25" t="n">
        <f aca="false">1375691.2/1000000</f>
        <v>1.3756912</v>
      </c>
      <c r="F38" s="25" t="n">
        <f aca="false">38326.4/1000000</f>
        <v>0.0383264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0.383</v>
      </c>
      <c r="N38" s="25" t="n">
        <v>0</v>
      </c>
      <c r="O38" s="25" t="n">
        <v>0</v>
      </c>
    </row>
    <row r="39" customFormat="false" ht="15" hidden="false" customHeight="false" outlineLevel="0" collapsed="false">
      <c r="A39" s="18" t="s">
        <v>33</v>
      </c>
      <c r="B39" s="19" t="s">
        <v>34</v>
      </c>
      <c r="C39" s="20" t="s">
        <v>20</v>
      </c>
      <c r="D39" s="24" t="n">
        <v>0</v>
      </c>
      <c r="E39" s="24" t="n">
        <v>0</v>
      </c>
      <c r="F39" s="24" t="n">
        <v>1</v>
      </c>
      <c r="G39" s="24" t="n">
        <v>0</v>
      </c>
      <c r="H39" s="24" t="n">
        <v>0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</row>
    <row r="40" customFormat="false" ht="15" hidden="false" customHeight="false" outlineLevel="0" collapsed="false">
      <c r="A40" s="18" t="s">
        <v>35</v>
      </c>
      <c r="B40" s="19" t="s">
        <v>36</v>
      </c>
      <c r="C40" s="20" t="s">
        <v>23</v>
      </c>
      <c r="D40" s="24" t="n">
        <v>0</v>
      </c>
      <c r="E40" s="24" t="n">
        <v>0</v>
      </c>
      <c r="F40" s="24" t="n">
        <v>3532.9</v>
      </c>
      <c r="G40" s="24" t="n">
        <v>0</v>
      </c>
      <c r="H40" s="24" t="n">
        <v>0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</row>
  </sheetData>
  <mergeCells count="13">
    <mergeCell ref="A2:O2"/>
    <mergeCell ref="A6:A7"/>
    <mergeCell ref="B6:B7"/>
    <mergeCell ref="C6:C7"/>
    <mergeCell ref="D6:O6"/>
    <mergeCell ref="A18:A19"/>
    <mergeCell ref="B18:B19"/>
    <mergeCell ref="C18:C19"/>
    <mergeCell ref="D18:O18"/>
    <mergeCell ref="A31:A32"/>
    <mergeCell ref="B31:B32"/>
    <mergeCell ref="C31:C32"/>
    <mergeCell ref="D31:O3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2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selection pane="topLeft" activeCell="Z12" activeCellId="0" sqref="Z12"/>
    </sheetView>
  </sheetViews>
  <sheetFormatPr defaultColWidth="8.6796875" defaultRowHeight="15" zeroHeight="false" outlineLevelRow="0" outlineLevelCol="1"/>
  <cols>
    <col collapsed="false" customWidth="true" hidden="false" outlineLevel="0" max="1" min="1" style="0" width="9"/>
    <col collapsed="false" customWidth="true" hidden="false" outlineLevel="0" max="2" min="2" style="0" width="42.14"/>
    <col collapsed="false" customWidth="true" hidden="false" outlineLevel="0" max="3" min="3" style="0" width="16.57"/>
    <col collapsed="false" customWidth="true" hidden="false" outlineLevel="0" max="9" min="4" style="0" width="9.42"/>
    <col collapsed="false" customWidth="true" hidden="true" outlineLevel="1" max="12" min="10" style="0" width="9.42"/>
    <col collapsed="false" customWidth="true" hidden="true" outlineLevel="1" max="13" min="13" style="0" width="9.14"/>
    <col collapsed="false" customWidth="true" hidden="true" outlineLevel="1" max="15" min="14" style="0" width="9.42"/>
    <col collapsed="false" customWidth="true" hidden="true" outlineLevel="1" max="16" min="16" style="0" width="22.42"/>
    <col collapsed="false" customWidth="true" hidden="true" outlineLevel="1" max="20" min="17" style="0" width="9.14"/>
    <col collapsed="false" customWidth="true" hidden="false" outlineLevel="0" max="21" min="21" style="0" width="9.14"/>
  </cols>
  <sheetData>
    <row r="1" customFormat="false" ht="15" hidden="false" customHeight="false" outlineLevel="0" collapsed="false">
      <c r="A1" s="27"/>
      <c r="B1" s="27"/>
      <c r="C1" s="27"/>
      <c r="D1" s="28"/>
      <c r="E1" s="28"/>
      <c r="F1" s="28"/>
      <c r="G1" s="28"/>
      <c r="H1" s="28"/>
      <c r="I1" s="28"/>
      <c r="J1" s="28"/>
      <c r="K1" s="28"/>
      <c r="L1" s="29"/>
      <c r="M1" s="29"/>
      <c r="N1" s="28"/>
      <c r="O1" s="28"/>
    </row>
    <row r="2" customFormat="false" ht="80.25" hidden="false" customHeight="true" outlineLevel="0" collapsed="false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customFormat="false" ht="21.75" hidden="false" customHeight="true" outlineLevel="0" collapsed="false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customFormat="false" ht="26.85" hidden="false" customHeight="false" outlineLevel="0" collapsed="false">
      <c r="A4" s="35" t="s">
        <v>3</v>
      </c>
      <c r="B4" s="36" t="s">
        <v>4</v>
      </c>
      <c r="C4" s="36" t="s">
        <v>5</v>
      </c>
      <c r="D4" s="37" t="s">
        <v>41</v>
      </c>
      <c r="E4" s="37" t="s">
        <v>42</v>
      </c>
      <c r="F4" s="37" t="s">
        <v>43</v>
      </c>
      <c r="G4" s="37" t="s">
        <v>44</v>
      </c>
      <c r="H4" s="37" t="s">
        <v>45</v>
      </c>
      <c r="I4" s="37" t="s">
        <v>46</v>
      </c>
      <c r="J4" s="38" t="s">
        <v>47</v>
      </c>
      <c r="K4" s="38" t="s">
        <v>48</v>
      </c>
      <c r="L4" s="38" t="s">
        <v>49</v>
      </c>
      <c r="M4" s="38" t="s">
        <v>50</v>
      </c>
      <c r="N4" s="38" t="s">
        <v>51</v>
      </c>
      <c r="O4" s="38" t="s">
        <v>52</v>
      </c>
      <c r="P4" s="39"/>
      <c r="U4" s="37" t="s">
        <v>53</v>
      </c>
      <c r="V4" s="37" t="s">
        <v>54</v>
      </c>
      <c r="W4" s="37" t="s">
        <v>55</v>
      </c>
      <c r="X4" s="37" t="s">
        <v>56</v>
      </c>
      <c r="Y4" s="37" t="s">
        <v>57</v>
      </c>
      <c r="Z4" s="37" t="s">
        <v>58</v>
      </c>
    </row>
    <row r="5" customFormat="false" ht="15" hidden="false" customHeight="false" outlineLevel="0" collapsed="false">
      <c r="A5" s="40" t="s">
        <v>18</v>
      </c>
      <c r="B5" s="41" t="s">
        <v>19</v>
      </c>
      <c r="C5" s="42" t="s">
        <v>20</v>
      </c>
      <c r="D5" s="43" t="n">
        <v>0</v>
      </c>
      <c r="E5" s="43" t="n">
        <v>0</v>
      </c>
      <c r="F5" s="43" t="n">
        <v>0</v>
      </c>
      <c r="G5" s="43" t="n">
        <v>0</v>
      </c>
      <c r="H5" s="43" t="n">
        <v>0</v>
      </c>
      <c r="I5" s="43" t="n">
        <v>0</v>
      </c>
      <c r="J5" s="44"/>
      <c r="K5" s="44"/>
      <c r="L5" s="44"/>
      <c r="M5" s="44"/>
      <c r="N5" s="44"/>
      <c r="O5" s="44"/>
      <c r="P5" s="45"/>
      <c r="U5" s="43" t="n">
        <v>0</v>
      </c>
      <c r="V5" s="43" t="n">
        <v>0</v>
      </c>
      <c r="W5" s="43" t="n">
        <v>0</v>
      </c>
      <c r="X5" s="43" t="n">
        <v>0</v>
      </c>
      <c r="Y5" s="43" t="n">
        <v>0</v>
      </c>
      <c r="Z5" s="43" t="n">
        <v>0</v>
      </c>
    </row>
    <row r="6" customFormat="false" ht="15" hidden="false" customHeight="false" outlineLevel="0" collapsed="false">
      <c r="A6" s="40" t="s">
        <v>21</v>
      </c>
      <c r="B6" s="41" t="s">
        <v>22</v>
      </c>
      <c r="C6" s="42" t="s">
        <v>59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3" t="n">
        <v>0</v>
      </c>
      <c r="J6" s="44"/>
      <c r="K6" s="44"/>
      <c r="L6" s="44"/>
      <c r="M6" s="44"/>
      <c r="N6" s="44"/>
      <c r="O6" s="46"/>
      <c r="P6" s="1"/>
      <c r="U6" s="43" t="n">
        <v>0</v>
      </c>
      <c r="V6" s="43" t="n">
        <v>0</v>
      </c>
      <c r="W6" s="43" t="n">
        <v>0</v>
      </c>
      <c r="X6" s="43" t="n">
        <v>0</v>
      </c>
      <c r="Y6" s="43" t="n">
        <v>0</v>
      </c>
      <c r="Z6" s="43" t="n">
        <v>0</v>
      </c>
    </row>
    <row r="7" customFormat="false" ht="15" hidden="false" customHeight="false" outlineLevel="0" collapsed="false">
      <c r="A7" s="40" t="s">
        <v>24</v>
      </c>
      <c r="B7" s="41" t="s">
        <v>25</v>
      </c>
      <c r="C7" s="42" t="s">
        <v>20</v>
      </c>
      <c r="D7" s="43" t="n">
        <v>0</v>
      </c>
      <c r="E7" s="43" t="n">
        <v>0</v>
      </c>
      <c r="F7" s="43" t="n">
        <v>0</v>
      </c>
      <c r="G7" s="43" t="n">
        <v>0</v>
      </c>
      <c r="H7" s="43" t="n">
        <v>0</v>
      </c>
      <c r="I7" s="43" t="n">
        <v>0</v>
      </c>
      <c r="J7" s="44"/>
      <c r="K7" s="44"/>
      <c r="L7" s="44"/>
      <c r="M7" s="44"/>
      <c r="N7" s="44"/>
      <c r="O7" s="44"/>
      <c r="P7" s="1"/>
      <c r="U7" s="43" t="n">
        <v>0</v>
      </c>
      <c r="V7" s="43" t="n">
        <v>0</v>
      </c>
      <c r="W7" s="43" t="n">
        <v>0</v>
      </c>
      <c r="X7" s="43" t="n">
        <v>0</v>
      </c>
      <c r="Y7" s="43" t="n">
        <v>0</v>
      </c>
      <c r="Z7" s="43" t="n">
        <v>0</v>
      </c>
    </row>
    <row r="8" customFormat="false" ht="15" hidden="false" customHeight="false" outlineLevel="0" collapsed="false">
      <c r="A8" s="40" t="s">
        <v>26</v>
      </c>
      <c r="B8" s="41" t="s">
        <v>27</v>
      </c>
      <c r="C8" s="42" t="s">
        <v>20</v>
      </c>
      <c r="D8" s="43" t="n">
        <v>0</v>
      </c>
      <c r="E8" s="43" t="n">
        <v>0</v>
      </c>
      <c r="F8" s="43" t="n">
        <v>0</v>
      </c>
      <c r="G8" s="43" t="n">
        <v>0</v>
      </c>
      <c r="H8" s="43" t="n">
        <v>0</v>
      </c>
      <c r="I8" s="43" t="n">
        <v>0</v>
      </c>
      <c r="J8" s="44"/>
      <c r="K8" s="44"/>
      <c r="L8" s="44"/>
      <c r="M8" s="44"/>
      <c r="N8" s="44"/>
      <c r="O8" s="44"/>
      <c r="P8" s="1"/>
      <c r="U8" s="43" t="n">
        <v>0</v>
      </c>
      <c r="V8" s="43" t="n">
        <v>0</v>
      </c>
      <c r="W8" s="43" t="n">
        <v>0</v>
      </c>
      <c r="X8" s="43" t="n">
        <v>0</v>
      </c>
      <c r="Y8" s="43" t="n">
        <v>0</v>
      </c>
      <c r="Z8" s="43" t="n">
        <v>0</v>
      </c>
    </row>
    <row r="9" customFormat="false" ht="15" hidden="false" customHeight="false" outlineLevel="0" collapsed="false">
      <c r="A9" s="40" t="s">
        <v>28</v>
      </c>
      <c r="B9" s="41" t="s">
        <v>29</v>
      </c>
      <c r="C9" s="42" t="s">
        <v>59</v>
      </c>
      <c r="D9" s="43" t="n">
        <v>0</v>
      </c>
      <c r="E9" s="43" t="n">
        <v>0</v>
      </c>
      <c r="F9" s="43" t="n">
        <v>0</v>
      </c>
      <c r="G9" s="43" t="n">
        <v>0</v>
      </c>
      <c r="H9" s="43" t="n">
        <v>0</v>
      </c>
      <c r="I9" s="43" t="n">
        <v>0</v>
      </c>
      <c r="J9" s="44"/>
      <c r="K9" s="44"/>
      <c r="L9" s="44"/>
      <c r="M9" s="44"/>
      <c r="N9" s="46"/>
      <c r="O9" s="46"/>
      <c r="P9" s="1"/>
      <c r="U9" s="43" t="n">
        <v>0</v>
      </c>
      <c r="V9" s="43" t="n">
        <v>0</v>
      </c>
      <c r="W9" s="43" t="n">
        <v>0</v>
      </c>
      <c r="X9" s="43" t="n">
        <v>0</v>
      </c>
      <c r="Y9" s="43" t="n">
        <v>0</v>
      </c>
      <c r="Z9" s="43" t="n">
        <v>0</v>
      </c>
    </row>
    <row r="10" customFormat="false" ht="15" hidden="false" customHeight="false" outlineLevel="0" collapsed="false">
      <c r="A10" s="40" t="s">
        <v>30</v>
      </c>
      <c r="B10" s="41" t="s">
        <v>31</v>
      </c>
      <c r="C10" s="42" t="s">
        <v>32</v>
      </c>
      <c r="D10" s="43" t="n">
        <v>0</v>
      </c>
      <c r="E10" s="43" t="n">
        <v>0</v>
      </c>
      <c r="F10" s="43" t="n">
        <v>0</v>
      </c>
      <c r="G10" s="43" t="n">
        <v>0</v>
      </c>
      <c r="H10" s="43" t="n">
        <v>0</v>
      </c>
      <c r="I10" s="43" t="n">
        <v>0</v>
      </c>
      <c r="J10" s="46"/>
      <c r="K10" s="46"/>
      <c r="L10" s="46"/>
      <c r="M10" s="46"/>
      <c r="N10" s="46"/>
      <c r="O10" s="46"/>
      <c r="P10" s="1"/>
      <c r="U10" s="43" t="n">
        <v>0</v>
      </c>
      <c r="V10" s="43" t="n">
        <v>0</v>
      </c>
      <c r="W10" s="43" t="n">
        <v>0</v>
      </c>
      <c r="X10" s="43" t="n">
        <v>0</v>
      </c>
      <c r="Y10" s="43" t="n">
        <v>0</v>
      </c>
      <c r="Z10" s="43" t="n">
        <v>0</v>
      </c>
    </row>
    <row r="11" customFormat="false" ht="15" hidden="false" customHeight="false" outlineLevel="0" collapsed="false">
      <c r="A11" s="40" t="s">
        <v>33</v>
      </c>
      <c r="B11" s="41" t="s">
        <v>60</v>
      </c>
      <c r="C11" s="42" t="s">
        <v>20</v>
      </c>
      <c r="D11" s="43" t="n">
        <v>0</v>
      </c>
      <c r="E11" s="43" t="n">
        <v>0</v>
      </c>
      <c r="F11" s="43" t="n">
        <v>0</v>
      </c>
      <c r="G11" s="43" t="n">
        <v>0</v>
      </c>
      <c r="H11" s="43" t="n">
        <v>0</v>
      </c>
      <c r="I11" s="43" t="n">
        <v>0</v>
      </c>
      <c r="J11" s="44"/>
      <c r="K11" s="44"/>
      <c r="L11" s="44"/>
      <c r="M11" s="44"/>
      <c r="N11" s="44"/>
      <c r="O11" s="44"/>
      <c r="P11" s="1"/>
      <c r="U11" s="43" t="n">
        <v>0</v>
      </c>
      <c r="V11" s="43" t="n">
        <v>0</v>
      </c>
      <c r="W11" s="43" t="n">
        <v>0</v>
      </c>
      <c r="X11" s="43" t="n">
        <v>0</v>
      </c>
      <c r="Y11" s="43" t="n">
        <v>0</v>
      </c>
      <c r="Z11" s="43" t="n">
        <v>0</v>
      </c>
    </row>
    <row r="12" customFormat="false" ht="15" hidden="false" customHeight="false" outlineLevel="0" collapsed="false">
      <c r="A12" s="40" t="s">
        <v>35</v>
      </c>
      <c r="B12" s="41" t="s">
        <v>36</v>
      </c>
      <c r="C12" s="42" t="s">
        <v>59</v>
      </c>
      <c r="D12" s="43" t="n">
        <v>0</v>
      </c>
      <c r="E12" s="43" t="n">
        <v>0</v>
      </c>
      <c r="F12" s="43" t="n">
        <v>0</v>
      </c>
      <c r="G12" s="43" t="n">
        <v>0</v>
      </c>
      <c r="H12" s="43" t="n">
        <v>0</v>
      </c>
      <c r="I12" s="43" t="n">
        <v>0</v>
      </c>
      <c r="J12" s="44"/>
      <c r="K12" s="44"/>
      <c r="L12" s="44"/>
      <c r="M12" s="44"/>
      <c r="N12" s="44"/>
      <c r="O12" s="46"/>
      <c r="P12" s="1"/>
      <c r="U12" s="43" t="n">
        <v>0</v>
      </c>
      <c r="V12" s="43" t="n">
        <v>0</v>
      </c>
      <c r="W12" s="43" t="n">
        <v>0</v>
      </c>
      <c r="X12" s="43" t="n">
        <v>0</v>
      </c>
      <c r="Y12" s="43" t="n">
        <v>0</v>
      </c>
      <c r="Z12" s="43" t="n">
        <v>0</v>
      </c>
    </row>
    <row r="13" customFormat="false" ht="15" hidden="false" customHeight="false" outlineLevel="0" collapsed="false">
      <c r="A13" s="47"/>
      <c r="B13" s="47"/>
      <c r="C13" s="4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2"/>
      <c r="H14" s="2"/>
      <c r="I14" s="2"/>
      <c r="J14" s="1"/>
      <c r="K14" s="1"/>
      <c r="L14" s="1"/>
      <c r="M14" s="1"/>
      <c r="N14" s="1"/>
      <c r="O14" s="1"/>
      <c r="P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  <c r="G15" s="2"/>
      <c r="H15" s="2"/>
      <c r="I15" s="2"/>
      <c r="J15" s="1"/>
      <c r="K15" s="1"/>
      <c r="L15" s="1"/>
      <c r="M15" s="1"/>
      <c r="N15" s="1"/>
      <c r="O15" s="1"/>
      <c r="P15" s="1"/>
    </row>
    <row r="16" customFormat="false" ht="15" hidden="false" customHeight="false" outlineLevel="0" collapsed="false">
      <c r="G16" s="48"/>
      <c r="H16" s="48"/>
      <c r="I16" s="48"/>
    </row>
    <row r="17" customFormat="false" ht="15" hidden="false" customHeight="false" outlineLevel="0" collapsed="false">
      <c r="G17" s="48"/>
      <c r="H17" s="48"/>
      <c r="I17" s="48"/>
    </row>
    <row r="18" customFormat="false" ht="15" hidden="false" customHeight="false" outlineLevel="0" collapsed="false">
      <c r="G18" s="48"/>
      <c r="H18" s="48"/>
      <c r="I18" s="48"/>
    </row>
    <row r="19" customFormat="false" ht="15" hidden="false" customHeight="false" outlineLevel="0" collapsed="false">
      <c r="G19" s="48"/>
      <c r="H19" s="48"/>
      <c r="I19" s="48"/>
    </row>
    <row r="20" customFormat="false" ht="15" hidden="false" customHeight="false" outlineLevel="0" collapsed="false">
      <c r="G20" s="48"/>
      <c r="H20" s="48"/>
      <c r="I20" s="48"/>
    </row>
    <row r="21" customFormat="false" ht="15" hidden="false" customHeight="false" outlineLevel="0" collapsed="false">
      <c r="G21" s="48"/>
      <c r="H21" s="48"/>
      <c r="I21" s="48"/>
    </row>
    <row r="22" customFormat="false" ht="15" hidden="false" customHeight="false" outlineLevel="0" collapsed="false">
      <c r="G22" s="48"/>
      <c r="H22" s="48"/>
      <c r="I22" s="48"/>
    </row>
  </sheetData>
  <mergeCells count="1">
    <mergeCell ref="A2:Z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2011-06-22T10:19:40Z</dcterms:created>
  <dc:creator>Полетаева Наталья Николаевна</dc:creator>
  <dc:description/>
  <dc:language>ru-RU</dc:language>
  <cp:lastModifiedBy/>
  <cp:lastPrinted>2022-06-30T12:52:31Z</cp:lastPrinted>
  <dcterms:modified xsi:type="dcterms:W3CDTF">2026-02-06T10:11:54Z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