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акупка э)э для ком-ции потерь " sheetId="1" state="visible" r:id="rId3"/>
  </sheets>
  <externalReferences>
    <externalReference r:id="rId4"/>
  </externalReferences>
  <definedNames>
    <definedName function="false" hidden="false" name="god" vbProcedure="false">[1]Титульный!$M$5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<sst xmlns="http://schemas.openxmlformats.org/spreadsheetml/2006/main" count="36" uniqueCount="24">
  <si>
    <t xml:space="preserve">Информация о закупке электрической энергии для компенсации потерь в сетях и ее стоимости за 2025 год.</t>
  </si>
  <si>
    <t xml:space="preserve">Закупка электрической энергии для компенсации потерь в сетях ФКП «Завод имени Я.М. Свердлова» </t>
  </si>
  <si>
    <t xml:space="preserve">производится у гарантирующего поставщика ПАО «ТНС энерго Нижний Новгород» </t>
  </si>
  <si>
    <t xml:space="preserve">Ед.изм.</t>
  </si>
  <si>
    <t xml:space="preserve">Кол-во</t>
  </si>
  <si>
    <t xml:space="preserve">Цена за ед.изм.           (без НДС)</t>
  </si>
  <si>
    <t xml:space="preserve">Стоимость , всего </t>
  </si>
  <si>
    <t xml:space="preserve">(с НДС)</t>
  </si>
  <si>
    <t xml:space="preserve">ВН электроэнергия по 1 ценовой категории за январь </t>
  </si>
  <si>
    <t xml:space="preserve">кВт/ч</t>
  </si>
  <si>
    <t xml:space="preserve">ВН электроэнергия по 1 ценовой категории за февраль </t>
  </si>
  <si>
    <t xml:space="preserve">ВН электроэнергия по 1 ценовой категории за март </t>
  </si>
  <si>
    <t xml:space="preserve"> </t>
  </si>
  <si>
    <t xml:space="preserve">ВН электроэнергия по 1 ценовой категории за апрель </t>
  </si>
  <si>
    <t xml:space="preserve">ВН электроэнергия по 1 ценовой категории за май </t>
  </si>
  <si>
    <t xml:space="preserve">ВН электроэнергия по 1 ценовой категории за июнь </t>
  </si>
  <si>
    <t xml:space="preserve">ВН электроэнергия по 1 ценовой категории за июль </t>
  </si>
  <si>
    <t xml:space="preserve">ВН электроэнергия по 1 ценовой категории за август </t>
  </si>
  <si>
    <t xml:space="preserve">ВН электроэнергия по 1 ценовой категории за сентябрь </t>
  </si>
  <si>
    <t xml:space="preserve">ВН электроэнергия по 1 ценовой категории за октябрь </t>
  </si>
  <si>
    <t xml:space="preserve">ВН электроэнергия по 1 ценовой категории за ноябрь </t>
  </si>
  <si>
    <t xml:space="preserve">ВН электроэнергия по 1 ценовой категории за декабрь </t>
  </si>
  <si>
    <t xml:space="preserve">ВН электроэнергия по 1 ценовой категории за 2025 год </t>
  </si>
  <si>
    <t xml:space="preserve">\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</si>
</sst>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000"/>
    <numFmt numFmtId="167" formatCode="#,##0"/>
    <numFmt numFmtId="168" formatCode="#,##0.000"/>
  </numFmts>
  <fonts count="12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1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1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4202/&#1054;&#1062;/_&#1054;&#1073;&#1097;&#1080;&#1077;%20&#1076;&#1086;&#1082;&#1091;&#1084;&#1077;&#1085;&#1090;&#1099;/&#1053;&#1040;&#1058;&#1040;&#1064;&#1040;/&#1090;&#1088;&#1072;&#1085;&#1089;&#1087;&#1086;&#1088;&#1090;&#1080;&#1088;&#1086;&#1074;&#1082;&#1072;%20&#1101;&#1083;.&#1101;&#1085;&#1077;&#1088;&#1075;&#1080;&#1080;/2020/&#1044;&#1086;&#1087;&#1086;&#1083;&#1085;&#1080;&#1090;&#1077;&#1083;&#1100;&#1085;&#1086;/1.4%201.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Расчёт расходов"/>
      <sheetName val="П1.15"/>
      <sheetName val="modBasicRanges"/>
      <sheetName val="Расшифровка расходов"/>
      <sheetName val="П1.16"/>
      <sheetName val="П1.17"/>
      <sheetName val="modfrmSecretCode"/>
      <sheetName val="П1.24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3.42"/>
    <col collapsed="false" customWidth="true" hidden="false" outlineLevel="0" max="2" min="2" style="1" width="11.85"/>
    <col collapsed="false" customWidth="true" hidden="false" outlineLevel="0" max="3" min="3" style="1" width="17.86"/>
    <col collapsed="false" customWidth="true" hidden="false" outlineLevel="0" max="4" min="4" style="1" width="17.42"/>
    <col collapsed="false" customWidth="true" hidden="false" outlineLevel="0" max="5" min="5" style="1" width="25.29"/>
  </cols>
  <sheetData>
    <row r="1" customFormat="false" ht="17.35" hidden="false" customHeight="false" outlineLevel="0" collapsed="false">
      <c r="A1" s="2" t="s">
        <v>0</v>
      </c>
    </row>
    <row r="2" customFormat="false" ht="17.35" hidden="false" customHeight="false" outlineLevel="0" collapsed="false">
      <c r="A2" s="3" t="s">
        <v>1</v>
      </c>
    </row>
    <row r="3" customFormat="false" ht="17.35" hidden="false" customHeight="false" outlineLevel="0" collapsed="false">
      <c r="A3" s="3" t="s">
        <v>2</v>
      </c>
    </row>
    <row r="4" customFormat="false" ht="15" hidden="false" customHeight="true" outlineLevel="0" collapsed="false">
      <c r="A4" s="4"/>
      <c r="B4" s="4" t="s">
        <v>3</v>
      </c>
      <c r="C4" s="5" t="s">
        <v>4</v>
      </c>
      <c r="D4" s="5" t="s">
        <v>5</v>
      </c>
      <c r="E4" s="6" t="s">
        <v>6</v>
      </c>
    </row>
    <row r="5" customFormat="false" ht="15" hidden="false" customHeight="false" outlineLevel="0" collapsed="false">
      <c r="A5" s="4"/>
      <c r="B5" s="4"/>
      <c r="C5" s="5"/>
      <c r="D5" s="5"/>
      <c r="E5" s="7" t="s">
        <v>7</v>
      </c>
    </row>
    <row r="6" customFormat="false" ht="23.25" hidden="false" customHeight="true" outlineLevel="0" collapsed="false">
      <c r="A6" s="8" t="s">
        <v>8</v>
      </c>
      <c r="B6" s="9" t="s">
        <v>9</v>
      </c>
      <c r="C6" s="10" t="n">
        <f aca="false">1229181+49</f>
        <v>1229230</v>
      </c>
      <c r="D6" s="11" t="n">
        <f aca="false">E6/C6/1.2</f>
        <v>4.42338000211515</v>
      </c>
      <c r="E6" s="12" t="n">
        <f aca="false">6524561.58+260.1</f>
        <v>6524821.68</v>
      </c>
    </row>
    <row r="7" customFormat="false" ht="23.25" hidden="false" customHeight="true" outlineLevel="0" collapsed="false">
      <c r="A7" s="8" t="s">
        <v>10</v>
      </c>
      <c r="B7" s="9" t="s">
        <v>9</v>
      </c>
      <c r="C7" s="13" t="n">
        <f aca="false">1017888+72</f>
        <v>1017960</v>
      </c>
      <c r="D7" s="11" t="n">
        <f aca="false">E7/C7/1.2</f>
        <v>4.56630000196471</v>
      </c>
      <c r="E7" s="14" t="n">
        <f aca="false">5577578.36+394.54</f>
        <v>5577972.9</v>
      </c>
    </row>
    <row r="8" customFormat="false" ht="23.25" hidden="false" customHeight="true" outlineLevel="0" collapsed="false">
      <c r="A8" s="8" t="s">
        <v>11</v>
      </c>
      <c r="B8" s="9" t="s">
        <v>9</v>
      </c>
      <c r="C8" s="13" t="n">
        <v>932423</v>
      </c>
      <c r="D8" s="11" t="n">
        <f aca="false">E8/C8/1.2</f>
        <v>4.41141000382874</v>
      </c>
      <c r="E8" s="14" t="n">
        <v>4935960.18</v>
      </c>
      <c r="F8" s="1" t="s">
        <v>12</v>
      </c>
    </row>
    <row r="9" customFormat="false" ht="24" hidden="false" customHeight="true" outlineLevel="0" collapsed="false">
      <c r="A9" s="8" t="s">
        <v>13</v>
      </c>
      <c r="B9" s="9" t="s">
        <v>9</v>
      </c>
      <c r="C9" s="13" t="n">
        <v>909512</v>
      </c>
      <c r="D9" s="11" t="n">
        <f aca="false">E9/C9/1.2</f>
        <v>4.46186961616046</v>
      </c>
      <c r="E9" s="14" t="n">
        <v>4869748.75</v>
      </c>
    </row>
    <row r="10" customFormat="false" ht="23.25" hidden="false" customHeight="true" outlineLevel="0" collapsed="false">
      <c r="A10" s="8" t="s">
        <v>14</v>
      </c>
      <c r="B10" s="9" t="s">
        <v>9</v>
      </c>
      <c r="C10" s="15" t="n">
        <v>834502</v>
      </c>
      <c r="D10" s="11" t="n">
        <f aca="false">E10/C10/1.2</f>
        <v>4.30908000619931</v>
      </c>
      <c r="E10" s="16" t="n">
        <v>4315123.06</v>
      </c>
    </row>
    <row r="11" customFormat="false" ht="22.5" hidden="false" customHeight="true" outlineLevel="0" collapsed="false">
      <c r="A11" s="8" t="s">
        <v>15</v>
      </c>
      <c r="B11" s="9" t="s">
        <v>9</v>
      </c>
      <c r="C11" s="13" t="n">
        <f aca="false">1008561-21</f>
        <v>1008540</v>
      </c>
      <c r="D11" s="11" t="n">
        <f aca="false">E11/C11/1.2</f>
        <v>4.44392932688176</v>
      </c>
      <c r="E11" s="17" t="n">
        <f aca="false">5378355.9-99.32</f>
        <v>5378256.58</v>
      </c>
    </row>
    <row r="12" customFormat="false" ht="23.25" hidden="false" customHeight="true" outlineLevel="0" collapsed="false">
      <c r="A12" s="8" t="s">
        <v>16</v>
      </c>
      <c r="B12" s="9" t="s">
        <v>9</v>
      </c>
      <c r="C12" s="13" t="n">
        <v>1006984</v>
      </c>
      <c r="D12" s="11" t="n">
        <f aca="false">E12/C12/1.2</f>
        <v>4.97003009316269</v>
      </c>
      <c r="E12" s="14" t="n">
        <v>6005688.94</v>
      </c>
    </row>
    <row r="13" customFormat="false" ht="23.25" hidden="false" customHeight="true" outlineLevel="0" collapsed="false">
      <c r="A13" s="8" t="s">
        <v>17</v>
      </c>
      <c r="B13" s="9" t="s">
        <v>9</v>
      </c>
      <c r="C13" s="13" t="n">
        <v>832789</v>
      </c>
      <c r="D13" s="11" t="n">
        <f aca="false">E13/C13/1.2</f>
        <v>5.24034000008806</v>
      </c>
      <c r="E13" s="14" t="n">
        <v>5236917.01</v>
      </c>
    </row>
    <row r="14" customFormat="false" ht="23.25" hidden="false" customHeight="true" outlineLevel="0" collapsed="false">
      <c r="A14" s="8" t="s">
        <v>18</v>
      </c>
      <c r="B14" s="9" t="s">
        <v>9</v>
      </c>
      <c r="C14" s="13" t="n">
        <v>561897</v>
      </c>
      <c r="D14" s="11" t="n">
        <f aca="false">E14/C14/1.2</f>
        <v>5.23383001392307</v>
      </c>
      <c r="E14" s="14" t="n">
        <v>3529048.06</v>
      </c>
    </row>
    <row r="15" customFormat="false" ht="23.25" hidden="false" customHeight="true" outlineLevel="0" collapsed="false">
      <c r="A15" s="8" t="s">
        <v>19</v>
      </c>
      <c r="B15" s="9" t="s">
        <v>9</v>
      </c>
      <c r="C15" s="13" t="n">
        <v>877899</v>
      </c>
      <c r="D15" s="18" t="n">
        <f aca="false">E15/C15/1.2</f>
        <v>5.11098000263508</v>
      </c>
      <c r="E15" s="14" t="n">
        <v>5384309.08</v>
      </c>
    </row>
    <row r="16" customFormat="false" ht="23.25" hidden="false" customHeight="true" outlineLevel="0" collapsed="false">
      <c r="A16" s="8" t="s">
        <v>20</v>
      </c>
      <c r="B16" s="9" t="s">
        <v>9</v>
      </c>
      <c r="C16" s="13" t="n">
        <v>957277</v>
      </c>
      <c r="D16" s="18" t="n">
        <f aca="false">E16/C16/1.2</f>
        <v>5.32068999707852</v>
      </c>
      <c r="E16" s="14" t="n">
        <v>6112048.99</v>
      </c>
    </row>
    <row r="17" customFormat="false" ht="23.25" hidden="false" customHeight="true" outlineLevel="0" collapsed="false">
      <c r="A17" s="8" t="s">
        <v>21</v>
      </c>
      <c r="B17" s="9" t="s">
        <v>9</v>
      </c>
      <c r="C17" s="13" t="n">
        <v>1080302</v>
      </c>
      <c r="D17" s="18" t="n">
        <f aca="false">E17/C17/1.2</f>
        <v>5.273789998846</v>
      </c>
      <c r="E17" s="14" t="n">
        <v>6836743.06</v>
      </c>
    </row>
    <row r="18" customFormat="false" ht="15" hidden="false" customHeight="false" outlineLevel="0" collapsed="false">
      <c r="A18" s="19" t="s">
        <v>22</v>
      </c>
      <c r="B18" s="9" t="s">
        <v>9</v>
      </c>
      <c r="C18" s="20" t="n">
        <f aca="false">SUM(C6:C17)</f>
        <v>11249315</v>
      </c>
      <c r="D18" s="21" t="n">
        <v>3.151</v>
      </c>
      <c r="E18" s="22" t="n">
        <f aca="false">SUM(E6:E17)</f>
        <v>64706638.29</v>
      </c>
    </row>
    <row r="19" customFormat="false" ht="15" hidden="false" customHeight="false" outlineLevel="0" collapsed="false">
      <c r="A19" s="23" t="s">
        <v>23</v>
      </c>
      <c r="E19" s="24"/>
    </row>
  </sheetData>
  <mergeCells count="4">
    <mergeCell ref="A4:A5"/>
    <mergeCell ref="B4:B5"/>
    <mergeCell ref="C4:C5"/>
    <mergeCell ref="D4:D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2019-10-18T06:00:24Z</dcterms:created>
  <dc:creator>Савельева О.В.</dc:creator>
  <dc:description/>
  <dc:language>ru-RU</dc:language>
  <cp:lastModifiedBy/>
  <cp:lastPrinted>2019-10-18T06:50:32Z</cp:lastPrinted>
  <dcterms:modified xsi:type="dcterms:W3CDTF">2026-02-10T12:14:15Z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